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<sst xmlns="http://schemas.openxmlformats.org/spreadsheetml/2006/main" count="164" uniqueCount="155">
  <si>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</si>
  <si>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</si>
  <si>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</si>
  <si>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</si>
  <si>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</si>
  <si>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</si>
  <si>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</si>
  <si>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</si>
  <si>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</si>
  <si>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</si>
  <si>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</si>
  <si>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</si>
  <si>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</si>
  <si>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</si>
  <si>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</si>
  <si>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</si>
  <si>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</si>
  <si>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</si>
  <si>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</si>
  <si>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</si>
  <si>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</si>
  <si>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</si>
  <si>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</si>
  <si>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</si>
  <si>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</si>
  <si>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</si>
  <si>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</si>
  <si>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</si>
  <si>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</si>
  <si>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</si>
  <si>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</si>
  <si>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</si>
  <si>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</si>
  <si>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</si>
  <si>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</si>
  <si>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</si>
  <si>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</si>
  <si>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</si>
  <si>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</si>
  <si>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</si>
  <si>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</si>
  <si>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</si>
  <si>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</si>
  <si>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</si>
  <si>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</si>
  <si>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</si>
  <si>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</si>
  <si>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</si>
  <si>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</si>
  <si>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</si>
  <si>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</si>
  <si>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</si>
  <si>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</si>
  <si>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</si>
  <si>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</si>
  <si>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</si>
  <si>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</si>
  <si>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</si>
  <si>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</si>
  <si>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</si>
  <si>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</si>
  <si>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</si>
  <si>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</si>
  <si>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</si>
  <si>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</si>
  <si>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</si>
  <si>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</si>
  <si>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</si>
  <si>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</si>
  <si>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</si>
  <si>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</si>
  <si>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</si>
  <si>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</si>
  <si>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</si>
  <si>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</si>
  <si>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</si>
  <si>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</si>
  <si>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</si>
  <si>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</si>
  <si>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</si>
  <si>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</si>
  <si>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</si>
  <si>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</si>
  <si>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</si>
  <si>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</si>
  <si>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</si>
  <si>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</si>
  <si>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</si>
  <si>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</si>
  <si>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</si>
  <si>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</si>
  <si>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</si>
  <si>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</si>
  <si>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</si>
  <si>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</si>
  <si>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</si>
  <si>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</si>
  <si>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</si>
  <si>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</si>
  <si>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</si>
  <si>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</si>
  <si>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</si>
  <si>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</si>
  <si>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</si>
  <si>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</si>
  <si>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</si>
  <si>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</si>
  <si>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</si>
  <si>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</si>
  <si>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</si>
  <si>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</si>
  <si>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</si>
  <si>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</si>
  <si>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</si>
  <si>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</si>
  <si>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</si>
  <si>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</si>
  <si>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</si>
  <si>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</si>
  <si>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</si>
  <si>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</si>
  <si>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</si>
  <si>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</si>
  <si>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</si>
  <si>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</si>
  <si>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</si>
  <si>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</si>
  <si>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</si>
  <si>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</si>
  <si>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</si>
  <si>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</si>
  <si>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</si>
  <si>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</si>
  <si>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</si>
  <si>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</si>
  <si>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</si>
  <si>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</si>
  <si>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</si>
  <si>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</si>
  <si>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</si>
  <si>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</si>
  <si>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</si>
  <si>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</si>
  <si>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</si>
  <si>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</si>
  <si>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</si>
  <si>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</si>
  <si>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</si>
  <si>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</si>
  <si>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</si>
  <si>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</si>
  <si>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</si>
  <si>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</si>
  <si>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</si>
  <si>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  23.09.2019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</si>
</sst>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85">
      <selection activeCell="D89" sqref="D89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3" t="s">
        <v>154</v>
      </c>
      <c r="D1" s="63"/>
      <c r="E1" s="63"/>
      <c r="F1" s="63"/>
      <c r="G1" s="63"/>
    </row>
    <row r="2" spans="3:7" ht="48.7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6" ht="15" customHeight="1">
      <c r="C4" s="8"/>
      <c r="D4" s="8"/>
      <c r="E4" s="8"/>
      <c r="F4" s="9"/>
    </row>
    <row r="5" spans="1:7" ht="38.25" customHeight="1">
      <c r="A5" s="69" t="s">
        <v>93</v>
      </c>
      <c r="B5" s="69"/>
      <c r="C5" s="69"/>
      <c r="D5" s="69"/>
      <c r="E5" s="69"/>
      <c r="F5" s="69"/>
      <c r="G5" s="69"/>
    </row>
    <row r="6" spans="1:7" ht="20.25" customHeight="1">
      <c r="A6" s="71" t="s">
        <v>0</v>
      </c>
      <c r="B6" s="58" t="s">
        <v>1</v>
      </c>
      <c r="C6" s="65" t="s">
        <v>62</v>
      </c>
      <c r="D6" s="66"/>
      <c r="E6" s="66"/>
      <c r="F6" s="66"/>
      <c r="G6" s="67"/>
    </row>
    <row r="7" spans="1:7" ht="20.25" customHeight="1">
      <c r="A7" s="72"/>
      <c r="B7" s="70"/>
      <c r="C7" s="65" t="s">
        <v>72</v>
      </c>
      <c r="D7" s="66"/>
      <c r="E7" s="66"/>
      <c r="F7" s="41"/>
      <c r="G7" s="42"/>
    </row>
    <row r="8" spans="1:7" ht="40.5" customHeight="1">
      <c r="A8" s="72"/>
      <c r="B8" s="70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3" t="s">
        <v>2</v>
      </c>
      <c r="B9" s="75" t="s">
        <v>3</v>
      </c>
      <c r="C9" s="68">
        <f>C12+C17+C22+C26+C29+C38+C43+C47+C54</f>
        <v>67917833.44</v>
      </c>
      <c r="D9" s="68">
        <f>D12+D17+D22+D26+D29+D38+D43+D47+D54</f>
        <v>0</v>
      </c>
      <c r="E9" s="68">
        <f>E12+E17+E22+E26+E29+E38+E43+E47+E54</f>
        <v>67917833.44</v>
      </c>
      <c r="F9" s="68">
        <f>F12+F17+F22+F26+F29+F38+F43+F47+F54</f>
        <v>47791636.06</v>
      </c>
      <c r="G9" s="68">
        <f>G12+G17+G22+G26+G29+G38+G43+G47+G54</f>
        <v>47570036.06</v>
      </c>
    </row>
    <row r="10" spans="1:7" ht="13.5" customHeight="1">
      <c r="A10" s="74"/>
      <c r="B10" s="76"/>
      <c r="C10" s="68"/>
      <c r="D10" s="68"/>
      <c r="E10" s="68"/>
      <c r="F10" s="68"/>
      <c r="G10" s="68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60" t="s">
        <v>25</v>
      </c>
      <c r="B27" s="62" t="s">
        <v>26</v>
      </c>
      <c r="C27" s="64">
        <v>1100000</v>
      </c>
      <c r="D27" s="13">
        <v>0</v>
      </c>
      <c r="E27" s="13">
        <f>C27+D27</f>
        <v>1100000</v>
      </c>
      <c r="F27" s="64">
        <v>1150000</v>
      </c>
      <c r="G27" s="64">
        <v>1200000</v>
      </c>
    </row>
    <row r="28" spans="1:7" ht="0.75" customHeight="1" hidden="1">
      <c r="A28" s="61"/>
      <c r="B28" s="62"/>
      <c r="C28" s="64"/>
      <c r="D28" s="13"/>
      <c r="E28" s="13"/>
      <c r="F28" s="64"/>
      <c r="G28" s="64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7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7"/>
      <c r="B39" s="59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0</v>
      </c>
      <c r="E47" s="12">
        <f>E48+E49+E50+E51+E52+E53</f>
        <v>19770000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0</v>
      </c>
      <c r="E48" s="13">
        <f t="shared" si="2"/>
        <v>19610000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186121261.94</v>
      </c>
      <c r="D70" s="12">
        <f>D71+D89</f>
        <v>629750</v>
      </c>
      <c r="E70" s="12">
        <f>E71+E89</f>
        <v>186751011.94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186447296.99</v>
      </c>
      <c r="D71" s="13">
        <f>D73+D74+D75+D82+D87</f>
        <v>629750</v>
      </c>
      <c r="E71" s="13">
        <f>C71+D71</f>
        <v>187077046.99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72953530</v>
      </c>
      <c r="D72" s="12">
        <f>D73+D74</f>
        <v>0</v>
      </c>
      <c r="E72" s="12">
        <f>C72+D72</f>
        <v>72953530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6521930</v>
      </c>
      <c r="D74" s="13">
        <v>0</v>
      </c>
      <c r="E74" s="13">
        <f>C74+D74</f>
        <v>6521930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34002514.650000006</v>
      </c>
      <c r="D75" s="12">
        <f>D78+D80+D81+D76+D77+D79</f>
        <v>0</v>
      </c>
      <c r="E75" s="12">
        <f>E78+E80+E81+E76+E77+E79</f>
        <v>34002514.65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0</v>
      </c>
      <c r="E76" s="13">
        <f>C76+D76</f>
        <v>10532000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/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13468355.39</v>
      </c>
      <c r="D81" s="13"/>
      <c r="E81" s="13">
        <f t="shared" si="3"/>
        <v>13468355.39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54157466.99</v>
      </c>
      <c r="D82" s="12">
        <f>D83+D84+D85+D86</f>
        <v>0</v>
      </c>
      <c r="E82" s="12">
        <f t="shared" si="3"/>
        <v>54157466.99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1805446.99</v>
      </c>
      <c r="D83" s="13">
        <v>0</v>
      </c>
      <c r="E83" s="13">
        <f t="shared" si="3"/>
        <v>1805446.99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0</v>
      </c>
      <c r="E84" s="13">
        <f t="shared" si="3"/>
        <v>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52348330</v>
      </c>
      <c r="D86" s="13">
        <v>0</v>
      </c>
      <c r="E86" s="13">
        <f t="shared" si="3"/>
        <v>52348330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25333785.35</v>
      </c>
      <c r="D87" s="12">
        <f>D88</f>
        <v>629750</v>
      </c>
      <c r="E87" s="12">
        <f t="shared" si="3"/>
        <v>25963535.35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25333785.35</v>
      </c>
      <c r="D88" s="16">
        <f>36250+593500</f>
        <v>629750</v>
      </c>
      <c r="E88" s="13">
        <f t="shared" si="3"/>
        <v>25963535.35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254039095.38</v>
      </c>
      <c r="D91" s="12">
        <f>D70+D9</f>
        <v>629750</v>
      </c>
      <c r="E91" s="12">
        <f>E70+E9</f>
        <v>254668845.38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2019-09-23T11:27:31Z</cp:lastPrinted>
  <dcterms:created xsi:type="dcterms:W3CDTF">2014-01-17T06:18:32Z</dcterms:created>
  <dcterms:modified xsi:type="dcterms:W3CDTF">2019-09-23T11:27:34Z</dcterms:modified>
  <cp:category/>
  <cp:version/>
  <cp:contentType/>
  <cp:contentStatus/>
</cp:coreProperties>
</file>